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4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<sst xmlns="http://schemas.openxmlformats.org/spreadsheetml/2006/main" count="64" uniqueCount="43">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</sst>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21" sqref="H21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0.18467642550121732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3.3553195166671665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2</v>
      </c>
      <c r="G13" s="1" t="s">
        <v>1</v>
      </c>
      <c r="H13" s="26">
        <v>90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24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>b</v>
      </c>
      <c r="H19" s="26">
        <v>90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>h</v>
      </c>
      <c r="H20" s="26">
        <v>24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90</v>
      </c>
      <c r="H26" s="8" t="s">
        <v>9</v>
      </c>
      <c r="I26" s="8">
        <f>G26*G27^3/12</f>
        <v>103680</v>
      </c>
      <c r="J26" s="16" t="s">
        <v>8</v>
      </c>
      <c r="L26" s="8">
        <f>IF($B$13=1,H13,H19)</f>
        <v>90</v>
      </c>
      <c r="N26" s="8" t="s">
        <v>41</v>
      </c>
      <c r="O26" s="8">
        <f>IF(B8=1,L26*2,L26)</f>
        <v>90</v>
      </c>
      <c r="P26" s="8" t="s">
        <v>10</v>
      </c>
      <c r="Q26" s="8">
        <f>O26*O27^3/12</f>
        <v>103680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15503906.25</v>
      </c>
      <c r="D27" s="16" t="s">
        <v>16</v>
      </c>
      <c r="G27" s="8">
        <f>H14</f>
        <v>24</v>
      </c>
      <c r="H27" s="8" t="s">
        <v>14</v>
      </c>
      <c r="I27" s="17">
        <f>$C$21*I26/G28/100</f>
        <v>7023483.8709677411</v>
      </c>
      <c r="J27" s="16" t="s">
        <v>16</v>
      </c>
      <c r="L27" s="8">
        <f>IF($B$13=1,H14,H20)</f>
        <v>24</v>
      </c>
      <c r="O27" s="8">
        <f>L27</f>
        <v>24</v>
      </c>
      <c r="P27" s="8" t="s">
        <v>15</v>
      </c>
      <c r="Q27" s="17">
        <f>$C$21*Q26/O28/100</f>
        <v>7023483.8709677411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4.4148763020833339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4.4148763020833339</v>
      </c>
    </row>
    <row r="29" spans="2:18" s="8" customFormat="1" x14ac:dyDescent="0.25"/>
    <row r="30" spans="2:18" s="8" customFormat="1" x14ac:dyDescent="0.2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2016-12-17T09:40:03Z</dcterms:modified>
</cp:coreProperties>
</file>